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formularz ZWiK" sheetId="1" r:id="rId1"/>
  </sheets>
  <definedNames/>
  <calcPr fullCalcOnLoad="1"/>
</workbook>
</file>

<file path=xl/sharedStrings.xml><?xml version="1.0" encoding="utf-8"?>
<sst xmlns="http://schemas.openxmlformats.org/spreadsheetml/2006/main" count="132" uniqueCount="48">
  <si>
    <t>DYSTRYBUCJA</t>
  </si>
  <si>
    <t>Opis - składniki opłat</t>
  </si>
  <si>
    <t>Cena jednostkowa netto 
[zł]</t>
  </si>
  <si>
    <t>pieczątka wykonawcy</t>
  </si>
  <si>
    <t>Sprzedaż</t>
  </si>
  <si>
    <t>Miejsce poboru energii</t>
  </si>
  <si>
    <t>składnik stały stawki sieciowej [zł/kW/m-c]</t>
  </si>
  <si>
    <t>opłata przejściowa [zł/kW/m-c]</t>
  </si>
  <si>
    <t>opłata abonamentowa [zł/m-c]</t>
  </si>
  <si>
    <t>Ilość za 12 miesięcy</t>
  </si>
  <si>
    <t>Wartość netto
[zł]</t>
  </si>
  <si>
    <t>szczytowa</t>
  </si>
  <si>
    <t>pozaszczytowa</t>
  </si>
  <si>
    <t>całodobowa</t>
  </si>
  <si>
    <t>Strefy doby</t>
  </si>
  <si>
    <t>dzienna</t>
  </si>
  <si>
    <t>nocna</t>
  </si>
  <si>
    <t>szczyt przedpołudniowy</t>
  </si>
  <si>
    <t>szczyt popołudniowy</t>
  </si>
  <si>
    <t>pozostałe      godziny doby</t>
  </si>
  <si>
    <t>dzienny</t>
  </si>
  <si>
    <t>nocny</t>
  </si>
  <si>
    <t>całodobowy</t>
  </si>
  <si>
    <t>szczytowy</t>
  </si>
  <si>
    <t>pozaszczytowy</t>
  </si>
  <si>
    <t>składnik zmienny stawki sieciowej                                    + stawka jakościowa [zł/kWh]</t>
  </si>
  <si>
    <t>Grupa Taryfowa C11</t>
  </si>
  <si>
    <t>Grupa Taryfowa C12a</t>
  </si>
  <si>
    <t>Grupa Taryfowa C12w</t>
  </si>
  <si>
    <t>Ogółem sprzedaż i dystrybucja (netto zł)</t>
  </si>
  <si>
    <t xml:space="preserve">Grupa Taryfowa B23 </t>
  </si>
  <si>
    <t>Tabela nr 1</t>
  </si>
  <si>
    <t>opłata abonamentowa w roku [zł/m-c]</t>
  </si>
  <si>
    <t>Taryfa B23 LATO</t>
  </si>
  <si>
    <t>Taryfa B23 ZIMA</t>
  </si>
  <si>
    <t>opłata przejściowa w roku [zł/kW/] *</t>
  </si>
  <si>
    <t>składnik stały stawki sieciowej w roku [zł/kW/] *</t>
  </si>
  <si>
    <t>cena energii elektrycznej
 (z opłatami handlowymi) [zł/kWh]</t>
  </si>
  <si>
    <t>składnik zmienny stawki sieciowej                                                  + stawka jakościowa [zł/kWh]</t>
  </si>
  <si>
    <t>FORMULARZ CENOWY 
(na dostawę i przesył energii elektrycznej przez okres 12 miesięcy)</t>
  </si>
  <si>
    <t>kWh</t>
  </si>
  <si>
    <t>kW</t>
  </si>
  <si>
    <t>miejscowość i data</t>
  </si>
  <si>
    <t>podpis osoby/osób uprawnionej do reprezentowania wykonawcy</t>
  </si>
  <si>
    <t>Lato od 01.04 do 30.09 ; Zima od 01.10 do 31.03</t>
  </si>
  <si>
    <t>opłata mocowa</t>
  </si>
  <si>
    <t>......................................................</t>
  </si>
  <si>
    <t>........................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</si>
</sst>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\ &quot;zł&quot;"/>
    <numFmt numFmtId="168" formatCode="#,##0.0"/>
    <numFmt numFmtId="169" formatCode="_-* #,##0.000\ _z_ł_-;\-* #,##0.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00\-000"/>
    <numFmt numFmtId="176" formatCode="#,##0.00000"/>
    <numFmt numFmtId="177" formatCode="0.0000"/>
    <numFmt numFmtId="178" formatCode="#,##0.0000"/>
  </numFmts>
  <fonts count="46">
    <font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7"/>
      <name val="Arial CE"/>
      <family val="0"/>
    </font>
    <font>
      <i/>
      <sz val="9"/>
      <name val="Trebuchet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6" tint="-0.24997000396251678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FEF4E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2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26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0" fillId="0" borderId="27" xfId="42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168" fontId="4" fillId="0" borderId="27" xfId="0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center" vertical="center"/>
    </xf>
    <xf numFmtId="4" fontId="0" fillId="0" borderId="30" xfId="42" applyNumberFormat="1" applyFont="1" applyFill="1" applyBorder="1" applyAlignment="1">
      <alignment horizontal="center" vertical="center"/>
    </xf>
    <xf numFmtId="167" fontId="0" fillId="0" borderId="31" xfId="42" applyNumberFormat="1" applyFont="1" applyFill="1" applyBorder="1" applyAlignment="1">
      <alignment horizontal="center" vertical="center"/>
    </xf>
    <xf numFmtId="168" fontId="0" fillId="0" borderId="30" xfId="0" applyNumberFormat="1" applyFont="1" applyFill="1" applyBorder="1" applyAlignment="1">
      <alignment horizontal="center" vertical="center"/>
    </xf>
    <xf numFmtId="168" fontId="0" fillId="0" borderId="31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168" fontId="0" fillId="0" borderId="38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0" fillId="0" borderId="40" xfId="0" applyNumberFormat="1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8" fontId="0" fillId="0" borderId="47" xfId="0" applyNumberFormat="1" applyFont="1" applyFill="1" applyBorder="1" applyAlignment="1">
      <alignment horizontal="center" vertical="center"/>
    </xf>
    <xf numFmtId="168" fontId="0" fillId="0" borderId="48" xfId="0" applyNumberFormat="1" applyFont="1" applyFill="1" applyBorder="1" applyAlignment="1">
      <alignment horizontal="center" vertical="center"/>
    </xf>
    <xf numFmtId="168" fontId="0" fillId="0" borderId="49" xfId="0" applyNumberFormat="1" applyFont="1" applyFill="1" applyBorder="1" applyAlignment="1">
      <alignment horizontal="center" vertical="center"/>
    </xf>
    <xf numFmtId="168" fontId="0" fillId="0" borderId="50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8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168" fontId="4" fillId="0" borderId="19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0" borderId="33" xfId="0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31" xfId="0" applyFont="1" applyFill="1" applyBorder="1" applyAlignment="1">
      <alignment vertical="center" wrapText="1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5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168" fontId="4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168" fontId="0" fillId="0" borderId="32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168" fontId="0" fillId="0" borderId="5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6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tabSelected="1" zoomScalePageLayoutView="0" workbookViewId="0" topLeftCell="A2">
      <selection activeCell="C60" sqref="C60"/>
    </sheetView>
  </sheetViews>
  <sheetFormatPr defaultColWidth="9.00390625" defaultRowHeight="12.75"/>
  <cols>
    <col min="1" max="1" width="15.625" style="9" customWidth="1"/>
    <col min="2" max="2" width="17.75390625" style="9" customWidth="1"/>
    <col min="3" max="3" width="40.625" style="9" customWidth="1"/>
    <col min="4" max="4" width="14.125" style="9" customWidth="1"/>
    <col min="5" max="5" width="16.375" style="9" customWidth="1"/>
    <col min="6" max="6" width="5.00390625" style="9" customWidth="1"/>
    <col min="7" max="7" width="4.75390625" style="9" customWidth="1"/>
    <col min="8" max="8" width="13.625" style="9" customWidth="1"/>
    <col min="9" max="10" width="16.75390625" style="9" customWidth="1"/>
    <col min="11" max="11" width="14.875" style="40" customWidth="1"/>
    <col min="12" max="12" width="13.875" style="9" customWidth="1"/>
    <col min="13" max="13" width="11.75390625" style="9" bestFit="1" customWidth="1"/>
    <col min="14" max="14" width="10.125" style="9" bestFit="1" customWidth="1"/>
    <col min="15" max="16384" width="9.125" style="9" customWidth="1"/>
  </cols>
  <sheetData>
    <row r="1" ht="12.75" hidden="1"/>
    <row r="2" spans="1:10" ht="27" customHeight="1">
      <c r="A2" s="175"/>
      <c r="B2" s="176"/>
      <c r="I2" s="10"/>
      <c r="J2" s="10"/>
    </row>
    <row r="3" spans="1:10" ht="30" customHeight="1">
      <c r="A3" s="176"/>
      <c r="B3" s="176"/>
      <c r="I3" s="10"/>
      <c r="J3" s="10"/>
    </row>
    <row r="4" spans="1:11" ht="13.5" thickBot="1">
      <c r="A4" s="174" t="s">
        <v>3</v>
      </c>
      <c r="B4" s="174"/>
      <c r="K4" s="44"/>
    </row>
    <row r="5" spans="1:10" ht="36.75" customHeight="1" thickBot="1">
      <c r="A5" s="83" t="s">
        <v>31</v>
      </c>
      <c r="B5" s="132" t="s">
        <v>39</v>
      </c>
      <c r="C5" s="132"/>
      <c r="D5" s="132"/>
      <c r="E5" s="132"/>
      <c r="F5" s="132"/>
      <c r="G5" s="132"/>
      <c r="H5" s="132"/>
      <c r="I5" s="133"/>
      <c r="J5" s="8"/>
    </row>
    <row r="6" spans="1:10" ht="50.25" customHeight="1" thickBot="1">
      <c r="A6" s="11" t="s">
        <v>5</v>
      </c>
      <c r="B6" s="12"/>
      <c r="C6" s="13" t="s">
        <v>1</v>
      </c>
      <c r="D6" s="14" t="s">
        <v>14</v>
      </c>
      <c r="E6" s="134" t="s">
        <v>9</v>
      </c>
      <c r="F6" s="135"/>
      <c r="G6" s="136"/>
      <c r="H6" s="15" t="s">
        <v>2</v>
      </c>
      <c r="I6" s="15" t="s">
        <v>10</v>
      </c>
      <c r="J6" s="16"/>
    </row>
    <row r="7" spans="1:10" ht="12" customHeight="1" thickBot="1">
      <c r="A7" s="1">
        <v>1</v>
      </c>
      <c r="B7" s="17">
        <v>2</v>
      </c>
      <c r="C7" s="18">
        <v>3</v>
      </c>
      <c r="D7" s="7">
        <v>4</v>
      </c>
      <c r="E7" s="137">
        <v>5</v>
      </c>
      <c r="F7" s="138"/>
      <c r="G7" s="139"/>
      <c r="H7" s="20">
        <v>6</v>
      </c>
      <c r="I7" s="19">
        <v>7</v>
      </c>
      <c r="J7" s="21"/>
    </row>
    <row r="8" spans="1:11" s="22" customFormat="1" ht="19.5" customHeight="1" thickBot="1">
      <c r="A8" s="140" t="s">
        <v>26</v>
      </c>
      <c r="B8" s="141"/>
      <c r="C8" s="141"/>
      <c r="D8" s="141"/>
      <c r="E8" s="142"/>
      <c r="F8" s="142"/>
      <c r="G8" s="142"/>
      <c r="H8" s="141"/>
      <c r="I8" s="143"/>
      <c r="J8" s="4"/>
      <c r="K8" s="42"/>
    </row>
    <row r="9" spans="1:11" s="22" customFormat="1" ht="27" customHeight="1" thickBot="1">
      <c r="A9" s="144"/>
      <c r="B9" s="23" t="s">
        <v>4</v>
      </c>
      <c r="C9" s="24" t="s">
        <v>37</v>
      </c>
      <c r="D9" s="50" t="s">
        <v>13</v>
      </c>
      <c r="E9" s="53">
        <v>2000</v>
      </c>
      <c r="F9" s="54" t="s">
        <v>40</v>
      </c>
      <c r="G9" s="55"/>
      <c r="H9" s="25">
        <f>ROUND(J9*G9,2)</f>
        <v>0</v>
      </c>
      <c r="I9" s="25">
        <f>ROUND(K9*H9,2)</f>
        <v>0</v>
      </c>
      <c r="J9" s="26"/>
      <c r="K9" s="42"/>
    </row>
    <row r="10" spans="1:11" s="22" customFormat="1" ht="27" customHeight="1" thickBot="1">
      <c r="A10" s="145"/>
      <c r="B10" s="147" t="s">
        <v>0</v>
      </c>
      <c r="C10" s="108" t="s">
        <v>38</v>
      </c>
      <c r="D10" s="32" t="s">
        <v>22</v>
      </c>
      <c r="E10" s="53">
        <f>E9</f>
        <v>2000</v>
      </c>
      <c r="F10" s="54" t="s">
        <v>40</v>
      </c>
      <c r="G10" s="55"/>
      <c r="H10" s="25">
        <f>ROUND(J10*G10,2)</f>
        <v>0</v>
      </c>
      <c r="I10" s="33">
        <f>ROUND(H10*K10,2)</f>
        <v>0</v>
      </c>
      <c r="J10" s="26"/>
      <c r="K10" s="42"/>
    </row>
    <row r="11" spans="1:11" s="22" customFormat="1" ht="15" customHeight="1" thickBot="1">
      <c r="A11" s="145"/>
      <c r="B11" s="148"/>
      <c r="C11" s="107" t="s">
        <v>6</v>
      </c>
      <c r="D11" s="106"/>
      <c r="E11" s="111">
        <v>3</v>
      </c>
      <c r="F11" s="39" t="s">
        <v>41</v>
      </c>
      <c r="G11" s="112">
        <v>12</v>
      </c>
      <c r="H11" s="25">
        <f>ROUND(J11*G11,2)</f>
        <v>0</v>
      </c>
      <c r="I11" s="34">
        <f>ROUND(H11*K11*L11,2)</f>
        <v>0</v>
      </c>
      <c r="J11" s="26"/>
      <c r="K11" s="42"/>
    </row>
    <row r="12" spans="1:11" s="22" customFormat="1" ht="15" customHeight="1" thickBot="1">
      <c r="A12" s="145"/>
      <c r="B12" s="148"/>
      <c r="C12" s="27" t="s">
        <v>7</v>
      </c>
      <c r="D12" s="51"/>
      <c r="E12" s="56">
        <f>E11</f>
        <v>3</v>
      </c>
      <c r="F12" s="57" t="s">
        <v>41</v>
      </c>
      <c r="G12" s="58">
        <v>12</v>
      </c>
      <c r="H12" s="25">
        <f>ROUND(J12*G12,2)</f>
        <v>0</v>
      </c>
      <c r="I12" s="29">
        <f>ROUND(H12*K12*L12,2)</f>
        <v>0</v>
      </c>
      <c r="J12" s="26"/>
      <c r="K12" s="42"/>
    </row>
    <row r="13" spans="1:11" s="22" customFormat="1" ht="15" customHeight="1" thickBot="1">
      <c r="A13" s="145"/>
      <c r="B13" s="148"/>
      <c r="C13" s="92" t="s">
        <v>45</v>
      </c>
      <c r="D13" s="56"/>
      <c r="E13" s="125">
        <f>(E9/24)*15</f>
        <v>1250</v>
      </c>
      <c r="F13" s="130" t="s">
        <v>40</v>
      </c>
      <c r="G13" s="58"/>
      <c r="H13" s="25">
        <f>ROUND(J13*G13,2)</f>
        <v>0</v>
      </c>
      <c r="I13" s="25">
        <f>ROUND(K13*H13,2)</f>
        <v>0</v>
      </c>
      <c r="J13" s="26"/>
      <c r="K13" s="42"/>
    </row>
    <row r="14" spans="1:11" s="22" customFormat="1" ht="15" customHeight="1" thickBot="1">
      <c r="A14" s="146"/>
      <c r="B14" s="149"/>
      <c r="C14" s="30" t="s">
        <v>8</v>
      </c>
      <c r="D14" s="52"/>
      <c r="E14" s="52">
        <v>1</v>
      </c>
      <c r="F14" s="128"/>
      <c r="G14" s="59">
        <v>12</v>
      </c>
      <c r="H14" s="25">
        <f>ROUND(J14*G14,2)</f>
        <v>0</v>
      </c>
      <c r="I14" s="29">
        <f>ROUND(H14*K14*L14,2)</f>
        <v>0</v>
      </c>
      <c r="J14" s="26"/>
      <c r="K14" s="42"/>
    </row>
    <row r="15" spans="1:11" s="22" customFormat="1" ht="19.5" customHeight="1" thickBot="1">
      <c r="A15" s="140" t="s">
        <v>27</v>
      </c>
      <c r="B15" s="141"/>
      <c r="C15" s="141"/>
      <c r="D15" s="141"/>
      <c r="E15" s="156"/>
      <c r="F15" s="156"/>
      <c r="G15" s="156"/>
      <c r="H15" s="141"/>
      <c r="I15" s="143"/>
      <c r="J15" s="4"/>
      <c r="K15" s="42"/>
    </row>
    <row r="16" spans="1:12" s="22" customFormat="1" ht="27" customHeight="1" thickBot="1">
      <c r="A16" s="150"/>
      <c r="B16" s="147" t="s">
        <v>4</v>
      </c>
      <c r="C16" s="24" t="s">
        <v>37</v>
      </c>
      <c r="D16" s="32" t="s">
        <v>11</v>
      </c>
      <c r="E16" s="61">
        <v>18000</v>
      </c>
      <c r="F16" s="47" t="s">
        <v>40</v>
      </c>
      <c r="G16" s="62"/>
      <c r="H16" s="25">
        <f aca="true" t="shared" si="0" ref="H16:I23">ROUND(J16*G16,2)</f>
        <v>0</v>
      </c>
      <c r="I16" s="33">
        <f>ROUND(H16*K16,2)</f>
        <v>0</v>
      </c>
      <c r="J16" s="26"/>
      <c r="K16" s="42"/>
      <c r="L16" s="42"/>
    </row>
    <row r="17" spans="1:11" s="22" customFormat="1" ht="27" customHeight="1" thickBot="1">
      <c r="A17" s="151"/>
      <c r="B17" s="153"/>
      <c r="C17" s="24" t="s">
        <v>37</v>
      </c>
      <c r="D17" s="5" t="s">
        <v>12</v>
      </c>
      <c r="E17" s="63">
        <v>12000</v>
      </c>
      <c r="F17" s="49" t="s">
        <v>40</v>
      </c>
      <c r="G17" s="64"/>
      <c r="H17" s="25">
        <f t="shared" si="0"/>
        <v>0</v>
      </c>
      <c r="I17" s="33">
        <f>ROUND(H17*K17,2)</f>
        <v>0</v>
      </c>
      <c r="J17" s="26"/>
      <c r="K17" s="42"/>
    </row>
    <row r="18" spans="1:11" s="22" customFormat="1" ht="27" customHeight="1" thickBot="1">
      <c r="A18" s="151"/>
      <c r="B18" s="147" t="s">
        <v>0</v>
      </c>
      <c r="C18" s="24" t="s">
        <v>38</v>
      </c>
      <c r="D18" s="32" t="s">
        <v>23</v>
      </c>
      <c r="E18" s="61">
        <f>E16</f>
        <v>18000</v>
      </c>
      <c r="F18" s="47" t="s">
        <v>40</v>
      </c>
      <c r="G18" s="62"/>
      <c r="H18" s="25">
        <f t="shared" si="0"/>
        <v>0</v>
      </c>
      <c r="I18" s="25">
        <f>ROUND(H18*K18,2)</f>
        <v>0</v>
      </c>
      <c r="J18" s="26"/>
      <c r="K18" s="42"/>
    </row>
    <row r="19" spans="1:11" s="22" customFormat="1" ht="27" customHeight="1" thickBot="1">
      <c r="A19" s="151"/>
      <c r="B19" s="153"/>
      <c r="C19" s="108" t="s">
        <v>38</v>
      </c>
      <c r="D19" s="110" t="s">
        <v>24</v>
      </c>
      <c r="E19" s="63">
        <f>E17</f>
        <v>12000</v>
      </c>
      <c r="F19" s="49" t="s">
        <v>40</v>
      </c>
      <c r="G19" s="64"/>
      <c r="H19" s="25">
        <f t="shared" si="0"/>
        <v>0</v>
      </c>
      <c r="I19" s="33">
        <f>ROUND(H19*K19,2)</f>
        <v>0</v>
      </c>
      <c r="J19" s="26"/>
      <c r="K19" s="42"/>
    </row>
    <row r="20" spans="1:11" s="22" customFormat="1" ht="15" customHeight="1" thickBot="1">
      <c r="A20" s="151"/>
      <c r="B20" s="148"/>
      <c r="C20" s="107" t="s">
        <v>6</v>
      </c>
      <c r="D20" s="109"/>
      <c r="E20" s="106">
        <v>46.7</v>
      </c>
      <c r="F20" s="113" t="s">
        <v>41</v>
      </c>
      <c r="G20" s="114">
        <v>12</v>
      </c>
      <c r="H20" s="25">
        <f t="shared" si="0"/>
        <v>0</v>
      </c>
      <c r="I20" s="34">
        <f>ROUND(H20*K20*L20,2)</f>
        <v>0</v>
      </c>
      <c r="J20" s="26"/>
      <c r="K20" s="42"/>
    </row>
    <row r="21" spans="1:11" s="22" customFormat="1" ht="15" customHeight="1" thickBot="1">
      <c r="A21" s="151"/>
      <c r="B21" s="148"/>
      <c r="C21" s="27" t="s">
        <v>7</v>
      </c>
      <c r="D21" s="28"/>
      <c r="E21" s="51">
        <f>E20</f>
        <v>46.7</v>
      </c>
      <c r="F21" s="57" t="s">
        <v>41</v>
      </c>
      <c r="G21" s="65">
        <v>12</v>
      </c>
      <c r="H21" s="25">
        <f t="shared" si="0"/>
        <v>0</v>
      </c>
      <c r="I21" s="29">
        <f>ROUND(H21*K21*L21,2)</f>
        <v>0</v>
      </c>
      <c r="J21" s="26"/>
      <c r="K21" s="42"/>
    </row>
    <row r="22" spans="1:11" s="22" customFormat="1" ht="15" customHeight="1" thickBot="1">
      <c r="A22" s="151"/>
      <c r="B22" s="148"/>
      <c r="C22" s="92" t="s">
        <v>45</v>
      </c>
      <c r="D22" s="84"/>
      <c r="E22" s="126">
        <v>22000</v>
      </c>
      <c r="F22" s="130" t="s">
        <v>40</v>
      </c>
      <c r="G22" s="58"/>
      <c r="H22" s="25">
        <f t="shared" si="0"/>
        <v>0</v>
      </c>
      <c r="I22" s="25">
        <f t="shared" si="0"/>
        <v>0</v>
      </c>
      <c r="J22" s="26"/>
      <c r="K22" s="42"/>
    </row>
    <row r="23" spans="1:11" s="22" customFormat="1" ht="15" customHeight="1" thickBot="1">
      <c r="A23" s="152"/>
      <c r="B23" s="149"/>
      <c r="C23" s="30" t="s">
        <v>8</v>
      </c>
      <c r="D23" s="31"/>
      <c r="E23" s="41">
        <v>11</v>
      </c>
      <c r="F23" s="129"/>
      <c r="G23" s="66">
        <v>12</v>
      </c>
      <c r="H23" s="25">
        <f t="shared" si="0"/>
        <v>0</v>
      </c>
      <c r="I23" s="29">
        <f>ROUND(H23*K23*L23,2)</f>
        <v>0</v>
      </c>
      <c r="J23" s="26"/>
      <c r="K23" s="42"/>
    </row>
    <row r="24" spans="1:11" s="22" customFormat="1" ht="19.5" customHeight="1" thickBot="1">
      <c r="A24" s="140" t="s">
        <v>28</v>
      </c>
      <c r="B24" s="141"/>
      <c r="C24" s="141"/>
      <c r="D24" s="141"/>
      <c r="E24" s="141"/>
      <c r="F24" s="141"/>
      <c r="G24" s="141"/>
      <c r="H24" s="141"/>
      <c r="I24" s="143"/>
      <c r="J24" s="4"/>
      <c r="K24" s="42"/>
    </row>
    <row r="25" spans="1:13" s="22" customFormat="1" ht="27" customHeight="1" thickBot="1">
      <c r="A25" s="150"/>
      <c r="B25" s="147" t="s">
        <v>4</v>
      </c>
      <c r="C25" s="24" t="s">
        <v>37</v>
      </c>
      <c r="D25" s="32" t="s">
        <v>15</v>
      </c>
      <c r="E25" s="67">
        <v>24000</v>
      </c>
      <c r="F25" s="68" t="s">
        <v>40</v>
      </c>
      <c r="G25" s="64"/>
      <c r="H25" s="25">
        <f aca="true" t="shared" si="1" ref="H25:H32">ROUND(J25*G25,2)</f>
        <v>0</v>
      </c>
      <c r="I25" s="33">
        <f>ROUND(H25*K25,2)</f>
        <v>0</v>
      </c>
      <c r="J25" s="26"/>
      <c r="K25" s="42"/>
      <c r="M25" s="105"/>
    </row>
    <row r="26" spans="1:14" s="22" customFormat="1" ht="27" customHeight="1" thickBot="1">
      <c r="A26" s="151"/>
      <c r="B26" s="153"/>
      <c r="C26" s="24" t="s">
        <v>37</v>
      </c>
      <c r="D26" s="35" t="s">
        <v>16</v>
      </c>
      <c r="E26" s="69">
        <v>15000</v>
      </c>
      <c r="F26" s="70" t="s">
        <v>40</v>
      </c>
      <c r="G26" s="60"/>
      <c r="H26" s="25">
        <f t="shared" si="1"/>
        <v>0</v>
      </c>
      <c r="I26" s="33">
        <f>ROUND(H26*K26,2)</f>
        <v>0</v>
      </c>
      <c r="J26" s="26"/>
      <c r="K26" s="42"/>
      <c r="N26" s="105"/>
    </row>
    <row r="27" spans="1:11" s="22" customFormat="1" ht="27" customHeight="1" thickBot="1">
      <c r="A27" s="151"/>
      <c r="B27" s="147" t="s">
        <v>0</v>
      </c>
      <c r="C27" s="24" t="s">
        <v>38</v>
      </c>
      <c r="D27" s="32" t="s">
        <v>20</v>
      </c>
      <c r="E27" s="67">
        <f>E25</f>
        <v>24000</v>
      </c>
      <c r="F27" s="68" t="s">
        <v>40</v>
      </c>
      <c r="G27" s="64"/>
      <c r="H27" s="25">
        <f t="shared" si="1"/>
        <v>0</v>
      </c>
      <c r="I27" s="25">
        <f>ROUND(H27*K27,2)</f>
        <v>0</v>
      </c>
      <c r="J27" s="26"/>
      <c r="K27" s="42"/>
    </row>
    <row r="28" spans="1:11" s="22" customFormat="1" ht="27" customHeight="1" thickBot="1">
      <c r="A28" s="151"/>
      <c r="B28" s="153"/>
      <c r="C28" s="108" t="s">
        <v>38</v>
      </c>
      <c r="D28" s="32" t="s">
        <v>21</v>
      </c>
      <c r="E28" s="67">
        <f>E26</f>
        <v>15000</v>
      </c>
      <c r="F28" s="68" t="s">
        <v>40</v>
      </c>
      <c r="G28" s="64"/>
      <c r="H28" s="25">
        <f t="shared" si="1"/>
        <v>0</v>
      </c>
      <c r="I28" s="33">
        <f>ROUND(H28*K28,2)</f>
        <v>0</v>
      </c>
      <c r="J28" s="26"/>
      <c r="K28" s="42"/>
    </row>
    <row r="29" spans="1:11" s="22" customFormat="1" ht="15" customHeight="1" thickBot="1">
      <c r="A29" s="151"/>
      <c r="B29" s="154"/>
      <c r="C29" s="107" t="s">
        <v>6</v>
      </c>
      <c r="D29" s="109"/>
      <c r="E29" s="115">
        <v>38</v>
      </c>
      <c r="F29" s="116" t="s">
        <v>41</v>
      </c>
      <c r="G29" s="114">
        <v>12</v>
      </c>
      <c r="H29" s="25">
        <f t="shared" si="1"/>
        <v>0</v>
      </c>
      <c r="I29" s="34">
        <f>ROUND(H29*K29*L29,2)</f>
        <v>0</v>
      </c>
      <c r="J29" s="26"/>
      <c r="K29" s="42"/>
    </row>
    <row r="30" spans="1:11" s="22" customFormat="1" ht="15" customHeight="1" thickBot="1">
      <c r="A30" s="151"/>
      <c r="B30" s="154"/>
      <c r="C30" s="27" t="s">
        <v>7</v>
      </c>
      <c r="D30" s="28"/>
      <c r="E30" s="71">
        <f>E29</f>
        <v>38</v>
      </c>
      <c r="F30" s="72" t="s">
        <v>41</v>
      </c>
      <c r="G30" s="65">
        <v>12</v>
      </c>
      <c r="H30" s="25">
        <f t="shared" si="1"/>
        <v>0</v>
      </c>
      <c r="I30" s="29">
        <f>ROUND(H30*K30*L30,2)</f>
        <v>0</v>
      </c>
      <c r="J30" s="26"/>
      <c r="K30" s="42"/>
    </row>
    <row r="31" spans="1:11" s="22" customFormat="1" ht="15" customHeight="1" thickBot="1">
      <c r="A31" s="151"/>
      <c r="B31" s="154"/>
      <c r="C31" s="92" t="s">
        <v>45</v>
      </c>
      <c r="D31" s="84"/>
      <c r="E31" s="125">
        <v>25300</v>
      </c>
      <c r="F31" s="130" t="s">
        <v>40</v>
      </c>
      <c r="G31" s="58"/>
      <c r="H31" s="25">
        <f t="shared" si="1"/>
        <v>0</v>
      </c>
      <c r="I31" s="25">
        <f>ROUND(K31*H31,2)</f>
        <v>0</v>
      </c>
      <c r="J31" s="26"/>
      <c r="K31" s="42"/>
    </row>
    <row r="32" spans="1:11" s="22" customFormat="1" ht="15" customHeight="1" thickBot="1">
      <c r="A32" s="152"/>
      <c r="B32" s="155"/>
      <c r="C32" s="30" t="s">
        <v>8</v>
      </c>
      <c r="D32" s="31"/>
      <c r="E32" s="73">
        <v>2</v>
      </c>
      <c r="F32" s="131"/>
      <c r="G32" s="59">
        <v>12</v>
      </c>
      <c r="H32" s="25">
        <f t="shared" si="1"/>
        <v>0</v>
      </c>
      <c r="I32" s="29">
        <f>ROUND(H32*K32*L32,2)</f>
        <v>0</v>
      </c>
      <c r="J32" s="26"/>
      <c r="K32" s="42"/>
    </row>
    <row r="33" spans="1:11" s="22" customFormat="1" ht="19.5" customHeight="1" thickBot="1">
      <c r="A33" s="140" t="s">
        <v>30</v>
      </c>
      <c r="B33" s="141"/>
      <c r="C33" s="141"/>
      <c r="D33" s="141"/>
      <c r="E33" s="141"/>
      <c r="F33" s="141"/>
      <c r="G33" s="141"/>
      <c r="H33" s="141"/>
      <c r="I33" s="143"/>
      <c r="J33" s="4"/>
      <c r="K33" s="26"/>
    </row>
    <row r="34" spans="1:11" s="22" customFormat="1" ht="19.5" customHeight="1" thickBot="1">
      <c r="A34" s="157" t="s">
        <v>33</v>
      </c>
      <c r="B34" s="158"/>
      <c r="C34" s="158"/>
      <c r="D34" s="158"/>
      <c r="E34" s="158"/>
      <c r="F34" s="158"/>
      <c r="G34" s="158"/>
      <c r="H34" s="158"/>
      <c r="I34" s="159"/>
      <c r="J34" s="97"/>
      <c r="K34" s="26"/>
    </row>
    <row r="35" spans="1:13" s="22" customFormat="1" ht="27" customHeight="1" thickBot="1">
      <c r="A35" s="150"/>
      <c r="B35" s="147" t="s">
        <v>4</v>
      </c>
      <c r="C35" s="24" t="s">
        <v>37</v>
      </c>
      <c r="D35" s="2" t="s">
        <v>17</v>
      </c>
      <c r="E35" s="81">
        <v>390000</v>
      </c>
      <c r="F35" s="78" t="s">
        <v>40</v>
      </c>
      <c r="G35" s="79"/>
      <c r="H35" s="25">
        <f aca="true" t="shared" si="2" ref="H35:H44">ROUND(J35*G35,2)</f>
        <v>0</v>
      </c>
      <c r="I35" s="33">
        <f aca="true" t="shared" si="3" ref="I35:I40">ROUND(H35*K35,2)</f>
        <v>0</v>
      </c>
      <c r="J35" s="26"/>
      <c r="K35" s="103"/>
      <c r="M35" s="42"/>
    </row>
    <row r="36" spans="1:13" s="22" customFormat="1" ht="27" customHeight="1" thickBot="1">
      <c r="A36" s="151"/>
      <c r="B36" s="153"/>
      <c r="C36" s="24" t="s">
        <v>37</v>
      </c>
      <c r="D36" s="3" t="s">
        <v>18</v>
      </c>
      <c r="E36" s="67">
        <v>220000</v>
      </c>
      <c r="F36" s="76" t="s">
        <v>40</v>
      </c>
      <c r="G36" s="77"/>
      <c r="H36" s="25">
        <f t="shared" si="2"/>
        <v>0</v>
      </c>
      <c r="I36" s="37">
        <f t="shared" si="3"/>
        <v>0</v>
      </c>
      <c r="J36" s="26"/>
      <c r="K36" s="104"/>
      <c r="M36" s="42"/>
    </row>
    <row r="37" spans="1:13" s="22" customFormat="1" ht="27" customHeight="1" thickBot="1">
      <c r="A37" s="151"/>
      <c r="B37" s="153"/>
      <c r="C37" s="24" t="s">
        <v>37</v>
      </c>
      <c r="D37" s="3" t="s">
        <v>19</v>
      </c>
      <c r="E37" s="80">
        <v>1710000</v>
      </c>
      <c r="F37" s="76" t="s">
        <v>40</v>
      </c>
      <c r="G37" s="77"/>
      <c r="H37" s="25">
        <f t="shared" si="2"/>
        <v>0</v>
      </c>
      <c r="I37" s="37">
        <f t="shared" si="3"/>
        <v>0</v>
      </c>
      <c r="J37" s="26"/>
      <c r="K37" s="104"/>
      <c r="M37" s="42"/>
    </row>
    <row r="38" spans="1:13" s="22" customFormat="1" ht="27" customHeight="1" thickBot="1">
      <c r="A38" s="151"/>
      <c r="B38" s="147" t="s">
        <v>0</v>
      </c>
      <c r="C38" s="24" t="s">
        <v>38</v>
      </c>
      <c r="D38" s="2" t="s">
        <v>17</v>
      </c>
      <c r="E38" s="81">
        <f>E35</f>
        <v>390000</v>
      </c>
      <c r="F38" s="76" t="s">
        <v>40</v>
      </c>
      <c r="G38" s="77"/>
      <c r="H38" s="25">
        <f t="shared" si="2"/>
        <v>0</v>
      </c>
      <c r="I38" s="37">
        <f t="shared" si="3"/>
        <v>0</v>
      </c>
      <c r="J38" s="26"/>
      <c r="K38" s="104"/>
      <c r="L38" s="105"/>
      <c r="M38" s="42"/>
    </row>
    <row r="39" spans="1:11" s="22" customFormat="1" ht="27" customHeight="1" thickBot="1">
      <c r="A39" s="151"/>
      <c r="B39" s="153"/>
      <c r="C39" s="24" t="s">
        <v>38</v>
      </c>
      <c r="D39" s="3" t="s">
        <v>18</v>
      </c>
      <c r="E39" s="81">
        <f>E36</f>
        <v>220000</v>
      </c>
      <c r="F39" s="76" t="s">
        <v>40</v>
      </c>
      <c r="G39" s="77"/>
      <c r="H39" s="25">
        <f t="shared" si="2"/>
        <v>0</v>
      </c>
      <c r="I39" s="37">
        <f t="shared" si="3"/>
        <v>0</v>
      </c>
      <c r="J39" s="26"/>
      <c r="K39" s="42"/>
    </row>
    <row r="40" spans="1:11" s="22" customFormat="1" ht="27" customHeight="1" thickBot="1">
      <c r="A40" s="151"/>
      <c r="B40" s="153"/>
      <c r="C40" s="108" t="s">
        <v>38</v>
      </c>
      <c r="D40" s="3" t="s">
        <v>19</v>
      </c>
      <c r="E40" s="67">
        <f>E37</f>
        <v>1710000</v>
      </c>
      <c r="F40" s="76" t="s">
        <v>40</v>
      </c>
      <c r="G40" s="77"/>
      <c r="H40" s="25">
        <f t="shared" si="2"/>
        <v>0</v>
      </c>
      <c r="I40" s="33">
        <f t="shared" si="3"/>
        <v>0</v>
      </c>
      <c r="J40" s="26"/>
      <c r="K40" s="42"/>
    </row>
    <row r="41" spans="1:11" s="22" customFormat="1" ht="15" customHeight="1" thickBot="1">
      <c r="A41" s="151"/>
      <c r="B41" s="154"/>
      <c r="C41" s="107" t="s">
        <v>6</v>
      </c>
      <c r="D41" s="28"/>
      <c r="E41" s="115">
        <v>1170</v>
      </c>
      <c r="F41" s="117" t="s">
        <v>41</v>
      </c>
      <c r="G41" s="82">
        <v>6</v>
      </c>
      <c r="H41" s="25">
        <f t="shared" si="2"/>
        <v>0</v>
      </c>
      <c r="I41" s="34">
        <f>ROUND(H41*K41*L41,2)</f>
        <v>0</v>
      </c>
      <c r="J41" s="26"/>
      <c r="K41" s="42"/>
    </row>
    <row r="42" spans="1:11" s="22" customFormat="1" ht="15" customHeight="1" thickBot="1">
      <c r="A42" s="151"/>
      <c r="B42" s="154"/>
      <c r="C42" s="27" t="s">
        <v>7</v>
      </c>
      <c r="D42" s="28"/>
      <c r="E42" s="71">
        <f>E41</f>
        <v>1170</v>
      </c>
      <c r="F42" s="74" t="s">
        <v>41</v>
      </c>
      <c r="G42" s="75">
        <v>6</v>
      </c>
      <c r="H42" s="25">
        <f t="shared" si="2"/>
        <v>0</v>
      </c>
      <c r="I42" s="29">
        <f>ROUND(H42*K42*L42,2)</f>
        <v>0</v>
      </c>
      <c r="J42" s="26"/>
      <c r="K42" s="42"/>
    </row>
    <row r="43" spans="1:11" s="22" customFormat="1" ht="15" customHeight="1" thickBot="1">
      <c r="A43" s="151"/>
      <c r="B43" s="154"/>
      <c r="C43" s="92" t="s">
        <v>45</v>
      </c>
      <c r="D43" s="84"/>
      <c r="E43" s="127">
        <v>1300000</v>
      </c>
      <c r="F43" s="74" t="s">
        <v>40</v>
      </c>
      <c r="G43" s="121"/>
      <c r="H43" s="25">
        <f t="shared" si="2"/>
        <v>0</v>
      </c>
      <c r="I43" s="25">
        <f>ROUND(K43*H43,2)</f>
        <v>0</v>
      </c>
      <c r="J43" s="26"/>
      <c r="K43" s="42"/>
    </row>
    <row r="44" spans="1:11" s="22" customFormat="1" ht="15" customHeight="1" thickBot="1">
      <c r="A44" s="151"/>
      <c r="B44" s="154"/>
      <c r="C44" s="92" t="s">
        <v>8</v>
      </c>
      <c r="D44" s="84"/>
      <c r="E44" s="93">
        <v>5</v>
      </c>
      <c r="F44" s="94"/>
      <c r="G44" s="95">
        <v>6</v>
      </c>
      <c r="H44" s="25">
        <f t="shared" si="2"/>
        <v>0</v>
      </c>
      <c r="I44" s="96">
        <f>ROUND(H44*K44*L44,2)</f>
        <v>0</v>
      </c>
      <c r="J44" s="26"/>
      <c r="K44" s="42"/>
    </row>
    <row r="45" spans="1:11" s="22" customFormat="1" ht="27.75" customHeight="1" thickBot="1">
      <c r="A45" s="160" t="s">
        <v>34</v>
      </c>
      <c r="B45" s="161"/>
      <c r="C45" s="161"/>
      <c r="D45" s="161"/>
      <c r="E45" s="161"/>
      <c r="F45" s="161"/>
      <c r="G45" s="161"/>
      <c r="H45" s="161"/>
      <c r="I45" s="162"/>
      <c r="J45" s="26"/>
      <c r="K45" s="42"/>
    </row>
    <row r="46" spans="1:11" s="22" customFormat="1" ht="30.75" customHeight="1" thickBot="1">
      <c r="A46" s="167"/>
      <c r="B46" s="169" t="s">
        <v>4</v>
      </c>
      <c r="C46" s="36" t="s">
        <v>37</v>
      </c>
      <c r="D46" s="2" t="s">
        <v>17</v>
      </c>
      <c r="E46" s="99">
        <v>430000</v>
      </c>
      <c r="F46" s="43" t="s">
        <v>40</v>
      </c>
      <c r="G46" s="100"/>
      <c r="H46" s="25">
        <f aca="true" t="shared" si="4" ref="H46:H55">ROUND(J46*G46,2)</f>
        <v>0</v>
      </c>
      <c r="I46" s="25">
        <f aca="true" t="shared" si="5" ref="I46:I55">ROUND(K46*H46,2)</f>
        <v>0</v>
      </c>
      <c r="J46" s="26"/>
      <c r="K46" s="42"/>
    </row>
    <row r="47" spans="1:12" s="22" customFormat="1" ht="26.25" customHeight="1" thickBot="1">
      <c r="A47" s="167"/>
      <c r="B47" s="169"/>
      <c r="C47" s="24" t="s">
        <v>37</v>
      </c>
      <c r="D47" s="3" t="s">
        <v>18</v>
      </c>
      <c r="E47" s="86">
        <v>395000</v>
      </c>
      <c r="F47" s="87" t="s">
        <v>40</v>
      </c>
      <c r="G47" s="88"/>
      <c r="H47" s="25">
        <f t="shared" si="4"/>
        <v>0</v>
      </c>
      <c r="I47" s="25">
        <f t="shared" si="5"/>
        <v>0</v>
      </c>
      <c r="J47" s="26"/>
      <c r="K47" s="42"/>
      <c r="L47" s="42"/>
    </row>
    <row r="48" spans="1:11" s="22" customFormat="1" ht="33.75" customHeight="1" thickBot="1">
      <c r="A48" s="168"/>
      <c r="B48" s="170"/>
      <c r="C48" s="98" t="s">
        <v>37</v>
      </c>
      <c r="D48" s="6" t="s">
        <v>19</v>
      </c>
      <c r="E48" s="86">
        <v>1770000</v>
      </c>
      <c r="F48" s="87" t="s">
        <v>40</v>
      </c>
      <c r="G48" s="88"/>
      <c r="H48" s="25">
        <f t="shared" si="4"/>
        <v>0</v>
      </c>
      <c r="I48" s="25">
        <f t="shared" si="5"/>
        <v>0</v>
      </c>
      <c r="J48" s="26"/>
      <c r="K48" s="42"/>
    </row>
    <row r="49" spans="1:13" s="22" customFormat="1" ht="30" customHeight="1" thickBot="1">
      <c r="A49" s="171"/>
      <c r="B49" s="147" t="s">
        <v>0</v>
      </c>
      <c r="C49" s="108" t="s">
        <v>25</v>
      </c>
      <c r="D49" s="2" t="s">
        <v>17</v>
      </c>
      <c r="E49" s="86">
        <f>E46</f>
        <v>430000</v>
      </c>
      <c r="F49" s="87" t="s">
        <v>40</v>
      </c>
      <c r="G49" s="88"/>
      <c r="H49" s="25">
        <f t="shared" si="4"/>
        <v>0</v>
      </c>
      <c r="I49" s="25">
        <f t="shared" si="5"/>
        <v>0</v>
      </c>
      <c r="J49" s="26"/>
      <c r="K49" s="42"/>
      <c r="M49" s="42"/>
    </row>
    <row r="50" spans="1:13" s="22" customFormat="1" ht="26.25" customHeight="1" thickBot="1">
      <c r="A50" s="172"/>
      <c r="B50" s="153"/>
      <c r="C50" s="108" t="s">
        <v>25</v>
      </c>
      <c r="D50" s="3" t="s">
        <v>18</v>
      </c>
      <c r="E50" s="86">
        <f>E47</f>
        <v>395000</v>
      </c>
      <c r="F50" s="87" t="s">
        <v>40</v>
      </c>
      <c r="G50" s="88"/>
      <c r="H50" s="25">
        <f t="shared" si="4"/>
        <v>0</v>
      </c>
      <c r="I50" s="25">
        <f t="shared" si="5"/>
        <v>0</v>
      </c>
      <c r="J50" s="26"/>
      <c r="K50" s="42"/>
      <c r="M50" s="42"/>
    </row>
    <row r="51" spans="1:11" s="22" customFormat="1" ht="32.25" customHeight="1" thickBot="1">
      <c r="A51" s="172"/>
      <c r="B51" s="153"/>
      <c r="C51" s="108" t="s">
        <v>25</v>
      </c>
      <c r="D51" s="6" t="s">
        <v>19</v>
      </c>
      <c r="E51" s="86">
        <f>E48</f>
        <v>1770000</v>
      </c>
      <c r="F51" s="87" t="s">
        <v>40</v>
      </c>
      <c r="G51" s="88"/>
      <c r="H51" s="25">
        <f t="shared" si="4"/>
        <v>0</v>
      </c>
      <c r="I51" s="25">
        <f t="shared" si="5"/>
        <v>0</v>
      </c>
      <c r="J51" s="26"/>
      <c r="K51" s="42"/>
    </row>
    <row r="52" spans="1:11" s="22" customFormat="1" ht="15" customHeight="1" thickBot="1">
      <c r="A52" s="172"/>
      <c r="B52" s="154"/>
      <c r="C52" s="107" t="s">
        <v>36</v>
      </c>
      <c r="D52" s="28"/>
      <c r="E52" s="119">
        <v>1170</v>
      </c>
      <c r="F52" s="90" t="s">
        <v>41</v>
      </c>
      <c r="G52" s="118">
        <v>6</v>
      </c>
      <c r="H52" s="25">
        <f t="shared" si="4"/>
        <v>0</v>
      </c>
      <c r="I52" s="25">
        <f t="shared" si="5"/>
        <v>0</v>
      </c>
      <c r="J52" s="26"/>
      <c r="K52" s="42"/>
    </row>
    <row r="53" spans="1:11" s="22" customFormat="1" ht="15" customHeight="1" thickBot="1">
      <c r="A53" s="172"/>
      <c r="B53" s="154"/>
      <c r="C53" s="27" t="s">
        <v>35</v>
      </c>
      <c r="D53" s="28"/>
      <c r="E53" s="120">
        <f>E52</f>
        <v>1170</v>
      </c>
      <c r="F53" s="89" t="s">
        <v>41</v>
      </c>
      <c r="G53" s="85">
        <v>6</v>
      </c>
      <c r="H53" s="25">
        <f t="shared" si="4"/>
        <v>0</v>
      </c>
      <c r="I53" s="25">
        <f t="shared" si="5"/>
        <v>0</v>
      </c>
      <c r="J53" s="26"/>
      <c r="K53" s="42"/>
    </row>
    <row r="54" spans="1:11" s="22" customFormat="1" ht="15" customHeight="1" thickBot="1">
      <c r="A54" s="172"/>
      <c r="B54" s="154"/>
      <c r="C54" s="92" t="s">
        <v>45</v>
      </c>
      <c r="D54" s="84"/>
      <c r="E54" s="122">
        <v>1400000</v>
      </c>
      <c r="F54" s="123" t="s">
        <v>40</v>
      </c>
      <c r="G54" s="124"/>
      <c r="H54" s="25">
        <f t="shared" si="4"/>
        <v>0</v>
      </c>
      <c r="I54" s="25">
        <f t="shared" si="5"/>
        <v>0</v>
      </c>
      <c r="J54" s="26"/>
      <c r="K54" s="42"/>
    </row>
    <row r="55" spans="1:11" s="22" customFormat="1" ht="15" customHeight="1" thickBot="1">
      <c r="A55" s="173"/>
      <c r="B55" s="155"/>
      <c r="C55" s="30" t="s">
        <v>32</v>
      </c>
      <c r="D55" s="31"/>
      <c r="E55" s="41">
        <v>5</v>
      </c>
      <c r="F55" s="48"/>
      <c r="G55" s="66">
        <v>6</v>
      </c>
      <c r="H55" s="25">
        <f t="shared" si="4"/>
        <v>0</v>
      </c>
      <c r="I55" s="25">
        <f t="shared" si="5"/>
        <v>0</v>
      </c>
      <c r="J55" s="26"/>
      <c r="K55" s="42"/>
    </row>
    <row r="56" spans="1:9" ht="16.5" thickBot="1">
      <c r="A56" s="163" t="s">
        <v>29</v>
      </c>
      <c r="B56" s="164"/>
      <c r="C56" s="164"/>
      <c r="D56" s="164"/>
      <c r="E56" s="164"/>
      <c r="F56" s="164"/>
      <c r="G56" s="164"/>
      <c r="H56" s="165"/>
      <c r="I56" s="91"/>
    </row>
    <row r="57" spans="1:9" ht="12.75">
      <c r="A57" s="38"/>
      <c r="B57" s="38"/>
      <c r="C57" s="38"/>
      <c r="D57" s="38"/>
      <c r="E57" s="38"/>
      <c r="F57" s="38"/>
      <c r="G57" s="38"/>
      <c r="H57" s="38"/>
      <c r="I57" s="38"/>
    </row>
    <row r="58" ht="12.75">
      <c r="A58" s="9" t="s">
        <v>44</v>
      </c>
    </row>
    <row r="59" spans="2:8" ht="60" customHeight="1">
      <c r="B59" s="102" t="s">
        <v>47</v>
      </c>
      <c r="C59" s="101"/>
      <c r="D59" s="101"/>
      <c r="E59" s="166" t="s">
        <v>46</v>
      </c>
      <c r="F59" s="166"/>
      <c r="G59" s="166"/>
      <c r="H59" s="166"/>
    </row>
    <row r="60" spans="2:8" ht="42.75" customHeight="1">
      <c r="B60" s="178" t="s">
        <v>42</v>
      </c>
      <c r="E60" s="177" t="s">
        <v>43</v>
      </c>
      <c r="F60" s="177"/>
      <c r="G60" s="177"/>
      <c r="H60" s="177"/>
    </row>
    <row r="65" ht="12.75">
      <c r="K65" s="9"/>
    </row>
    <row r="66" ht="12.75">
      <c r="K66" s="9"/>
    </row>
    <row r="67" ht="12.75">
      <c r="K67" s="9"/>
    </row>
    <row r="68" ht="50.25" customHeight="1">
      <c r="K68" s="9"/>
    </row>
    <row r="69" ht="12.75">
      <c r="K69" s="9"/>
    </row>
    <row r="70" spans="2:3" ht="12.75">
      <c r="B70" s="40"/>
      <c r="C70" s="40"/>
    </row>
    <row r="71" ht="12.75">
      <c r="C71" s="40"/>
    </row>
    <row r="72" ht="12.75">
      <c r="C72" s="40"/>
    </row>
    <row r="73" ht="12.75">
      <c r="C73" s="40"/>
    </row>
    <row r="74" spans="3:4" ht="12.75">
      <c r="C74" s="46"/>
      <c r="D74" s="45"/>
    </row>
    <row r="75" ht="12.75">
      <c r="C75" s="40"/>
    </row>
    <row r="76" ht="12.75">
      <c r="C76" s="46"/>
    </row>
  </sheetData>
  <sheetProtection/>
  <mergeCells count="29">
    <mergeCell ref="A56:H56"/>
    <mergeCell ref="E59:H59"/>
    <mergeCell ref="E60:H60"/>
    <mergeCell ref="A46:A48"/>
    <mergeCell ref="B46:B48"/>
    <mergeCell ref="A49:A55"/>
    <mergeCell ref="B49:B55"/>
    <mergeCell ref="A33:I33"/>
    <mergeCell ref="A34:I34"/>
    <mergeCell ref="A35:A44"/>
    <mergeCell ref="B35:B37"/>
    <mergeCell ref="B38:B44"/>
    <mergeCell ref="A45:I45"/>
    <mergeCell ref="A24:I24"/>
    <mergeCell ref="A25:A32"/>
    <mergeCell ref="B25:B26"/>
    <mergeCell ref="B27:B32"/>
    <mergeCell ref="A15:I15"/>
    <mergeCell ref="A16:A23"/>
    <mergeCell ref="B16:B17"/>
    <mergeCell ref="B18:B23"/>
    <mergeCell ref="B5:I5"/>
    <mergeCell ref="E6:G6"/>
    <mergeCell ref="E7:G7"/>
    <mergeCell ref="A8:I8"/>
    <mergeCell ref="A9:A14"/>
    <mergeCell ref="B10:B14"/>
    <mergeCell ref="A2:B3"/>
    <mergeCell ref="A4:B4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Witkowska</cp:lastModifiedBy>
  <cp:lastPrinted>2020-12-16T08:59:03Z</cp:lastPrinted>
  <dcterms:created xsi:type="dcterms:W3CDTF">1997-02-26T13:46:56Z</dcterms:created>
  <dcterms:modified xsi:type="dcterms:W3CDTF">2020-12-16T09:01:10Z</dcterms:modified>
  <cp:category/>
  <cp:version/>
  <cp:contentType/>
  <cp:contentStatus/>
</cp:coreProperties>
</file>